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1265" windowHeight="4470"/>
  </bookViews>
  <sheets>
    <sheet name="2022-23" sheetId="2" r:id="rId1"/>
  </sheets>
  <calcPr calcId="191029"/>
</workbook>
</file>

<file path=xl/calcChain.xml><?xml version="1.0" encoding="utf-8"?>
<calcChain xmlns="http://schemas.openxmlformats.org/spreadsheetml/2006/main">
  <c r="D16" i="2"/>
  <c r="D15"/>
  <c r="D14"/>
  <c r="D13"/>
  <c r="D12"/>
  <c r="D11"/>
  <c r="D10"/>
  <c r="D9"/>
  <c r="D8"/>
  <c r="D6"/>
</calcChain>
</file>

<file path=xl/sharedStrings.xml><?xml version="1.0" encoding="utf-8"?>
<sst xmlns="http://schemas.openxmlformats.org/spreadsheetml/2006/main" count="23" uniqueCount="21">
  <si>
    <t>5.1.1 Number of students benefited by scholarships and free ships provided by the Government during the year</t>
  </si>
  <si>
    <r>
      <t xml:space="preserve">5.1.2 Number of students benefitted by scholarships, free ships etc. provided by the institution / non- government </t>
    </r>
    <r>
      <rPr>
        <sz val="12"/>
        <color rgb="FFFF0000"/>
        <rFont val="Times New Roman"/>
        <family val="1"/>
      </rPr>
      <t xml:space="preserve">bodies, industries, individuals, philanthropists </t>
    </r>
    <r>
      <rPr>
        <sz val="12"/>
        <color theme="1"/>
        <rFont val="Times New Roman"/>
        <family val="1"/>
      </rPr>
      <t>during the year</t>
    </r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</si>
  <si>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</si>
  <si>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</si>
  <si>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</si>
  <si>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</si>
  <si>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</si>
  <si>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</si>
  <si>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</si>
  <si>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EBC Scholarship</t>
  </si>
  <si>
    <t>SC-Scholarship</t>
  </si>
  <si>
    <t>SC-Freeship</t>
  </si>
  <si>
    <t>ST- Scholarship</t>
  </si>
  <si>
    <t>ST- Freeship</t>
  </si>
  <si>
    <t>OBC -Scholarship</t>
  </si>
  <si>
    <t>OBC- Freeship</t>
  </si>
  <si>
    <t>VJNT-Scholarship</t>
  </si>
  <si>
    <t>VJNT-Freeship</t>
  </si>
  <si>
    <t>SBC Scholarship</t>
  </si>
  <si>
    <t>SBC Freeship</t>
  </si>
  <si>
    <t>2022-23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</si>
</sst>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L15" sqref="L15"/>
    </sheetView>
  </sheetViews>
  <sheetFormatPr defaultRowHeight="15"/>
  <cols>
    <col min="2" max="2" width="20.5703125" customWidth="1"/>
    <col min="3" max="3" width="17" customWidth="1"/>
    <col min="4" max="4" width="15.7109375" customWidth="1"/>
    <col min="5" max="5" width="17.42578125" customWidth="1"/>
    <col min="6" max="6" width="20.7109375" customWidth="1"/>
    <col min="7" max="7" width="25.42578125" customWidth="1"/>
  </cols>
  <sheetData>
    <row r="1" spans="1:7" ht="15.75">
      <c r="A1" s="14" t="s">
        <v>0</v>
      </c>
      <c r="B1" s="14"/>
      <c r="C1" s="14"/>
      <c r="D1" s="14"/>
      <c r="E1" s="14"/>
      <c r="F1" s="1"/>
    </row>
    <row r="2" spans="1:7" ht="15.75">
      <c r="A2" s="2" t="s">
        <v>1</v>
      </c>
      <c r="B2" s="2"/>
      <c r="C2" s="2"/>
      <c r="D2" s="2"/>
      <c r="E2" s="2"/>
      <c r="F2" s="2"/>
    </row>
    <row r="4" spans="1:7" ht="33.75" customHeight="1">
      <c r="A4" s="15" t="s">
        <v>2</v>
      </c>
      <c r="B4" s="15" t="s">
        <v>3</v>
      </c>
      <c r="C4" s="17" t="s">
        <v>4</v>
      </c>
      <c r="D4" s="18"/>
      <c r="E4" s="17" t="s">
        <v>5</v>
      </c>
      <c r="F4" s="18"/>
      <c r="G4" s="9" t="s">
        <v>6</v>
      </c>
    </row>
    <row r="5" spans="1:7" ht="31.5">
      <c r="A5" s="16"/>
      <c r="B5" s="16"/>
      <c r="C5" s="4" t="s">
        <v>7</v>
      </c>
      <c r="D5" s="3" t="s">
        <v>8</v>
      </c>
      <c r="E5" s="4" t="s">
        <v>7</v>
      </c>
      <c r="F5" s="3" t="s">
        <v>8</v>
      </c>
      <c r="G5" s="5"/>
    </row>
    <row r="6" spans="1:7" ht="15.75">
      <c r="A6" s="13" t="s">
        <v>20</v>
      </c>
      <c r="B6" s="6" t="s">
        <v>9</v>
      </c>
      <c r="C6" s="7">
        <v>468</v>
      </c>
      <c r="D6" s="8">
        <f>5606627+6311293</f>
        <v>11917920</v>
      </c>
      <c r="E6" s="19">
        <v>3</v>
      </c>
      <c r="F6" s="22">
        <v>46300</v>
      </c>
      <c r="G6" s="10"/>
    </row>
    <row r="7" spans="1:7" ht="15.75">
      <c r="A7" s="13"/>
      <c r="B7" s="6" t="s">
        <v>10</v>
      </c>
      <c r="C7" s="7">
        <v>163</v>
      </c>
      <c r="D7" s="8">
        <v>3777016</v>
      </c>
      <c r="E7" s="20"/>
      <c r="F7" s="23"/>
      <c r="G7" s="11"/>
    </row>
    <row r="8" spans="1:7" ht="15.75">
      <c r="A8" s="13"/>
      <c r="B8" s="6" t="s">
        <v>11</v>
      </c>
      <c r="C8" s="7">
        <v>15</v>
      </c>
      <c r="D8" s="8">
        <f>459670+479540</f>
        <v>939210</v>
      </c>
      <c r="E8" s="20"/>
      <c r="F8" s="23"/>
      <c r="G8" s="11"/>
    </row>
    <row r="9" spans="1:7" ht="15.75">
      <c r="A9" s="13"/>
      <c r="B9" s="6" t="s">
        <v>12</v>
      </c>
      <c r="C9" s="7">
        <v>6</v>
      </c>
      <c r="D9" s="8">
        <f>177097+181902</f>
        <v>358999</v>
      </c>
      <c r="E9" s="20"/>
      <c r="F9" s="23"/>
      <c r="G9" s="11"/>
    </row>
    <row r="10" spans="1:7" ht="15.75">
      <c r="A10" s="13"/>
      <c r="B10" s="6" t="s">
        <v>13</v>
      </c>
      <c r="C10" s="7">
        <v>1</v>
      </c>
      <c r="D10" s="8">
        <f>26000+26000</f>
        <v>52000</v>
      </c>
      <c r="E10" s="20"/>
      <c r="F10" s="23"/>
      <c r="G10" s="11"/>
    </row>
    <row r="11" spans="1:7" ht="15.75">
      <c r="A11" s="13"/>
      <c r="B11" s="6" t="s">
        <v>14</v>
      </c>
      <c r="C11" s="7">
        <v>156</v>
      </c>
      <c r="D11" s="8">
        <f>2053474+2269539</f>
        <v>4323013</v>
      </c>
      <c r="E11" s="20"/>
      <c r="F11" s="23"/>
      <c r="G11" s="11"/>
    </row>
    <row r="12" spans="1:7" ht="15.75">
      <c r="A12" s="13"/>
      <c r="B12" s="6" t="s">
        <v>15</v>
      </c>
      <c r="C12" s="7">
        <v>31</v>
      </c>
      <c r="D12" s="8">
        <f>437040+437040</f>
        <v>874080</v>
      </c>
      <c r="E12" s="20"/>
      <c r="F12" s="23"/>
      <c r="G12" s="11"/>
    </row>
    <row r="13" spans="1:7" ht="15.75">
      <c r="A13" s="13"/>
      <c r="B13" s="6" t="s">
        <v>16</v>
      </c>
      <c r="C13" s="7">
        <v>150</v>
      </c>
      <c r="D13" s="8">
        <f>4038626+4190996</f>
        <v>8229622</v>
      </c>
      <c r="E13" s="20"/>
      <c r="F13" s="23"/>
      <c r="G13" s="11"/>
    </row>
    <row r="14" spans="1:7" ht="15.75">
      <c r="A14" s="13"/>
      <c r="B14" s="6" t="s">
        <v>17</v>
      </c>
      <c r="C14" s="7">
        <v>18</v>
      </c>
      <c r="D14" s="8">
        <f>501706+501706</f>
        <v>1003412</v>
      </c>
      <c r="E14" s="20"/>
      <c r="F14" s="23"/>
      <c r="G14" s="11"/>
    </row>
    <row r="15" spans="1:7" ht="15.75">
      <c r="A15" s="13"/>
      <c r="B15" s="6" t="s">
        <v>18</v>
      </c>
      <c r="C15" s="7">
        <v>17</v>
      </c>
      <c r="D15" s="8">
        <f>427011+445311</f>
        <v>872322</v>
      </c>
      <c r="E15" s="20"/>
      <c r="F15" s="23"/>
      <c r="G15" s="11"/>
    </row>
    <row r="16" spans="1:7" ht="15.75">
      <c r="A16" s="13"/>
      <c r="B16" s="6" t="s">
        <v>19</v>
      </c>
      <c r="C16" s="7">
        <v>3</v>
      </c>
      <c r="D16" s="8">
        <f>84713+84713</f>
        <v>169426</v>
      </c>
      <c r="E16" s="21"/>
      <c r="F16" s="24"/>
      <c r="G16" s="12"/>
    </row>
  </sheetData>
  <mergeCells count="9">
    <mergeCell ref="G6:G16"/>
    <mergeCell ref="A6:A16"/>
    <mergeCell ref="A1:E1"/>
    <mergeCell ref="A4:A5"/>
    <mergeCell ref="B4:B5"/>
    <mergeCell ref="C4:D4"/>
    <mergeCell ref="E4:F4"/>
    <mergeCell ref="E6:E16"/>
    <mergeCell ref="F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2023-10-16T06:46:53Z</dcterms:modified>
</cp:coreProperties>
</file>